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'F5_EAID'!$A$1:$H$81</definedName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<sst xmlns="http://schemas.openxmlformats.org/spreadsheetml/2006/main" count="75" uniqueCount="75">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</sst>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tabSelected="1" zoomScalePageLayoutView="0" workbookViewId="0" topLeftCell="A1">
      <pane ySplit="7" topLeftCell="A74" activePane="bottomLeft" state="frozen"/>
      <selection pane="topLeft" activeCell="A1" sqref="A1"/>
      <selection pane="bottomLeft" activeCell="A82" sqref="A82:IV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34" t="s">
        <v>73</v>
      </c>
      <c r="C1" s="35"/>
      <c r="D1" s="35"/>
      <c r="E1" s="35"/>
      <c r="F1" s="35"/>
      <c r="G1" s="35"/>
      <c r="H1" s="36"/>
    </row>
    <row r="2" spans="2:8" ht="12.75">
      <c r="B2" s="37" t="s">
        <v>0</v>
      </c>
      <c r="C2" s="38"/>
      <c r="D2" s="38"/>
      <c r="E2" s="38"/>
      <c r="F2" s="38"/>
      <c r="G2" s="38"/>
      <c r="H2" s="39"/>
    </row>
    <row r="3" spans="2:8" ht="12.75">
      <c r="B3" s="37" t="s">
        <v>74</v>
      </c>
      <c r="C3" s="38"/>
      <c r="D3" s="38"/>
      <c r="E3" s="38"/>
      <c r="F3" s="38"/>
      <c r="G3" s="38"/>
      <c r="H3" s="39"/>
    </row>
    <row r="4" spans="2:8" ht="13.5" thickBot="1">
      <c r="B4" s="40" t="s">
        <v>1</v>
      </c>
      <c r="C4" s="41"/>
      <c r="D4" s="41"/>
      <c r="E4" s="41"/>
      <c r="F4" s="41"/>
      <c r="G4" s="41"/>
      <c r="H4" s="42"/>
    </row>
    <row r="5" spans="2:8" ht="13.5" thickBot="1">
      <c r="B5" s="15"/>
      <c r="C5" s="43" t="s">
        <v>2</v>
      </c>
      <c r="D5" s="44"/>
      <c r="E5" s="44"/>
      <c r="F5" s="44"/>
      <c r="G5" s="45"/>
      <c r="H5" s="32" t="s">
        <v>3</v>
      </c>
    </row>
    <row r="6" spans="2:8" ht="12.75">
      <c r="B6" s="16" t="s">
        <v>4</v>
      </c>
      <c r="C6" s="32" t="s">
        <v>6</v>
      </c>
      <c r="D6" s="30" t="s">
        <v>7</v>
      </c>
      <c r="E6" s="32" t="s">
        <v>8</v>
      </c>
      <c r="F6" s="32" t="s">
        <v>9</v>
      </c>
      <c r="G6" s="32" t="s">
        <v>10</v>
      </c>
      <c r="H6" s="46"/>
    </row>
    <row r="7" spans="2:8" ht="13.5" thickBot="1">
      <c r="B7" s="17" t="s">
        <v>5</v>
      </c>
      <c r="C7" s="33"/>
      <c r="D7" s="31"/>
      <c r="E7" s="33"/>
      <c r="F7" s="33"/>
      <c r="G7" s="33"/>
      <c r="H7" s="33"/>
    </row>
    <row r="8" spans="2:8" ht="12.75">
      <c r="B8" s="18" t="s">
        <v>11</v>
      </c>
      <c r="C8" s="3"/>
      <c r="D8" s="4"/>
      <c r="E8" s="3"/>
      <c r="F8" s="4"/>
      <c r="G8" s="4"/>
      <c r="H8" s="3"/>
    </row>
    <row r="9" spans="2:8" ht="12.75">
      <c r="B9" s="20" t="s">
        <v>12</v>
      </c>
      <c r="C9" s="3"/>
      <c r="D9" s="4"/>
      <c r="E9" s="3">
        <f>C9+D9</f>
        <v>0</v>
      </c>
      <c r="F9" s="4"/>
      <c r="G9" s="4"/>
      <c r="H9" s="3">
        <f>G9-C9</f>
        <v>0</v>
      </c>
    </row>
    <row r="10" spans="2:8" ht="12.75">
      <c r="B10" s="20" t="s">
        <v>13</v>
      </c>
      <c r="C10" s="3"/>
      <c r="D10" s="4"/>
      <c r="E10" s="3">
        <f aca="true" t="shared" si="0" ref="E10:E39">C10+D10</f>
        <v>0</v>
      </c>
      <c r="F10" s="4"/>
      <c r="G10" s="4"/>
      <c r="H10" s="3">
        <f aca="true" t="shared" si="1" ref="H10:H15">G10-C10</f>
        <v>0</v>
      </c>
    </row>
    <row r="11" spans="2:8" ht="12.75">
      <c r="B11" s="20" t="s">
        <v>14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20" t="s">
        <v>15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16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17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70</v>
      </c>
      <c r="C15" s="3">
        <v>182000</v>
      </c>
      <c r="D15" s="4">
        <v>0</v>
      </c>
      <c r="E15" s="3">
        <f t="shared" si="0"/>
        <v>182000</v>
      </c>
      <c r="F15" s="4">
        <v>86825</v>
      </c>
      <c r="G15" s="4">
        <v>86825</v>
      </c>
      <c r="H15" s="3">
        <f t="shared" si="1"/>
        <v>-95175</v>
      </c>
    </row>
    <row r="16" spans="2:8" ht="25.5">
      <c r="B16" s="24" t="s">
        <v>68</v>
      </c>
      <c r="C16" s="3">
        <f aca="true" t="shared" si="2" ref="C16:H16">SUM(C17:C27)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</row>
    <row r="17" spans="2:8" ht="12.75">
      <c r="B17" s="21" t="s">
        <v>18</v>
      </c>
      <c r="C17" s="3"/>
      <c r="D17" s="4"/>
      <c r="E17" s="3">
        <f t="shared" si="0"/>
        <v>0</v>
      </c>
      <c r="F17" s="4"/>
      <c r="G17" s="4"/>
      <c r="H17" s="3">
        <f>G17-C17</f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 aca="true" t="shared" si="3" ref="H18:H39"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t="shared" si="3"/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25.5">
      <c r="B22" s="22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2.75">
      <c r="B24" s="21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25.5">
      <c r="B27" s="22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4" t="s">
        <v>29</v>
      </c>
      <c r="C28" s="3">
        <f aca="true" t="shared" si="4" ref="C28:H28">SUM(C29:C33)</f>
        <v>0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</row>
    <row r="29" spans="2:8" ht="12.75">
      <c r="B29" s="21" t="s">
        <v>30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25.5">
      <c r="B32" s="22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1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0" t="s">
        <v>71</v>
      </c>
      <c r="C34" s="3">
        <v>19489000</v>
      </c>
      <c r="D34" s="4">
        <v>0</v>
      </c>
      <c r="E34" s="3">
        <f t="shared" si="0"/>
        <v>19489000</v>
      </c>
      <c r="F34" s="4">
        <v>8919900</v>
      </c>
      <c r="G34" s="4">
        <v>8919900</v>
      </c>
      <c r="H34" s="3">
        <f t="shared" si="3"/>
        <v>-10569100</v>
      </c>
    </row>
    <row r="35" spans="2:8" ht="12.75">
      <c r="B35" s="20" t="s">
        <v>35</v>
      </c>
      <c r="C35" s="3">
        <f aca="true" t="shared" si="5" ref="C35:H35">C36</f>
        <v>0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  <c r="H35" s="3">
        <f t="shared" si="5"/>
        <v>0</v>
      </c>
    </row>
    <row r="36" spans="2:8" ht="12.75">
      <c r="B36" s="21" t="s">
        <v>36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20" t="s">
        <v>37</v>
      </c>
      <c r="C37" s="3">
        <f aca="true" t="shared" si="6" ref="C37:H37">C38+C39</f>
        <v>0</v>
      </c>
      <c r="D37" s="3">
        <f t="shared" si="6"/>
        <v>0</v>
      </c>
      <c r="E37" s="3">
        <f t="shared" si="6"/>
        <v>0</v>
      </c>
      <c r="F37" s="3">
        <f t="shared" si="6"/>
        <v>0</v>
      </c>
      <c r="G37" s="3">
        <f t="shared" si="6"/>
        <v>0</v>
      </c>
      <c r="H37" s="3">
        <f t="shared" si="6"/>
        <v>0</v>
      </c>
    </row>
    <row r="38" spans="2:8" ht="12.75">
      <c r="B38" s="21" t="s">
        <v>38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21" t="s">
        <v>39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9"/>
      <c r="C40" s="3"/>
      <c r="D40" s="4"/>
      <c r="E40" s="3"/>
      <c r="F40" s="4"/>
      <c r="G40" s="4"/>
      <c r="H40" s="3"/>
    </row>
    <row r="41" spans="2:8" ht="25.5">
      <c r="B41" s="25" t="s">
        <v>69</v>
      </c>
      <c r="C41" s="12">
        <f aca="true" t="shared" si="7" ref="C41:H41">C9+C10+C11+C12+C13+C14+C15+C16+C28+C34+C35+C37</f>
        <v>19671000</v>
      </c>
      <c r="D41" s="8">
        <f t="shared" si="7"/>
        <v>0</v>
      </c>
      <c r="E41" s="8">
        <f t="shared" si="7"/>
        <v>19671000</v>
      </c>
      <c r="F41" s="8">
        <f t="shared" si="7"/>
        <v>9006725</v>
      </c>
      <c r="G41" s="8">
        <f t="shared" si="7"/>
        <v>9006725</v>
      </c>
      <c r="H41" s="8">
        <f t="shared" si="7"/>
        <v>-10664275</v>
      </c>
    </row>
    <row r="42" spans="2:8" ht="12.75">
      <c r="B42" s="6"/>
      <c r="C42" s="3"/>
      <c r="D42" s="6"/>
      <c r="E42" s="7"/>
      <c r="F42" s="6"/>
      <c r="G42" s="6"/>
      <c r="H42" s="7"/>
    </row>
    <row r="43" spans="2:8" ht="25.5">
      <c r="B43" s="25" t="s">
        <v>40</v>
      </c>
      <c r="C43" s="9"/>
      <c r="D43" s="10"/>
      <c r="E43" s="9"/>
      <c r="F43" s="10"/>
      <c r="G43" s="10"/>
      <c r="H43" s="3"/>
    </row>
    <row r="44" spans="2:8" ht="12.75">
      <c r="B44" s="19"/>
      <c r="C44" s="3"/>
      <c r="D44" s="11"/>
      <c r="E44" s="3"/>
      <c r="F44" s="11"/>
      <c r="G44" s="11"/>
      <c r="H44" s="3"/>
    </row>
    <row r="45" spans="2:8" ht="12.75">
      <c r="B45" s="18" t="s">
        <v>41</v>
      </c>
      <c r="C45" s="3"/>
      <c r="D45" s="4"/>
      <c r="E45" s="3"/>
      <c r="F45" s="4"/>
      <c r="G45" s="4"/>
      <c r="H45" s="3"/>
    </row>
    <row r="46" spans="2:8" ht="12.75">
      <c r="B46" s="20" t="s">
        <v>42</v>
      </c>
      <c r="C46" s="3">
        <f aca="true" t="shared" si="8" ref="C46:H46">SUM(C47:C54)</f>
        <v>0</v>
      </c>
      <c r="D46" s="3">
        <f t="shared" si="8"/>
        <v>0</v>
      </c>
      <c r="E46" s="3">
        <f t="shared" si="8"/>
        <v>0</v>
      </c>
      <c r="F46" s="3">
        <f t="shared" si="8"/>
        <v>0</v>
      </c>
      <c r="G46" s="3">
        <f t="shared" si="8"/>
        <v>0</v>
      </c>
      <c r="H46" s="3">
        <f t="shared" si="8"/>
        <v>0</v>
      </c>
    </row>
    <row r="47" spans="2:8" ht="25.5">
      <c r="B47" s="22" t="s">
        <v>43</v>
      </c>
      <c r="C47" s="3"/>
      <c r="D47" s="4"/>
      <c r="E47" s="3">
        <f aca="true" t="shared" si="9" ref="E47:E64">C47+D47</f>
        <v>0</v>
      </c>
      <c r="F47" s="4"/>
      <c r="G47" s="4"/>
      <c r="H47" s="3">
        <f aca="true" t="shared" si="10" ref="H47:H64">G47-C47</f>
        <v>0</v>
      </c>
    </row>
    <row r="48" spans="2:8" ht="25.5">
      <c r="B48" s="22" t="s">
        <v>44</v>
      </c>
      <c r="C48" s="3"/>
      <c r="D48" s="4"/>
      <c r="E48" s="3">
        <f t="shared" si="9"/>
        <v>0</v>
      </c>
      <c r="F48" s="4"/>
      <c r="G48" s="4"/>
      <c r="H48" s="3">
        <f t="shared" si="10"/>
        <v>0</v>
      </c>
    </row>
    <row r="49" spans="2:8" ht="25.5">
      <c r="B49" s="22" t="s">
        <v>45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38.25">
      <c r="B50" s="22" t="s">
        <v>46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12.75">
      <c r="B51" s="22" t="s">
        <v>47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25.5">
      <c r="B52" s="22" t="s">
        <v>48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49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50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12.75">
      <c r="B55" s="24" t="s">
        <v>51</v>
      </c>
      <c r="C55" s="3">
        <f aca="true" t="shared" si="11" ref="C55:H55">SUM(C56:C59)</f>
        <v>0</v>
      </c>
      <c r="D55" s="3">
        <f t="shared" si="11"/>
        <v>0</v>
      </c>
      <c r="E55" s="3">
        <f t="shared" si="11"/>
        <v>0</v>
      </c>
      <c r="F55" s="3">
        <f t="shared" si="11"/>
        <v>0</v>
      </c>
      <c r="G55" s="3">
        <f t="shared" si="11"/>
        <v>0</v>
      </c>
      <c r="H55" s="3">
        <f t="shared" si="11"/>
        <v>0</v>
      </c>
    </row>
    <row r="56" spans="2:8" ht="12.75">
      <c r="B56" s="22" t="s">
        <v>52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2" t="s">
        <v>53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54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55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4" t="s">
        <v>56</v>
      </c>
      <c r="C60" s="3">
        <f aca="true" t="shared" si="12" ref="C60:H60">C61+C62</f>
        <v>0</v>
      </c>
      <c r="D60" s="3">
        <f t="shared" si="12"/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  <c r="H60" s="3">
        <f t="shared" si="12"/>
        <v>0</v>
      </c>
    </row>
    <row r="61" spans="2:8" ht="25.5">
      <c r="B61" s="22" t="s">
        <v>57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2" t="s">
        <v>58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38.25">
      <c r="B63" s="24" t="s">
        <v>72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2.75">
      <c r="B64" s="27" t="s">
        <v>59</v>
      </c>
      <c r="C64" s="28"/>
      <c r="D64" s="29"/>
      <c r="E64" s="28">
        <f t="shared" si="9"/>
        <v>0</v>
      </c>
      <c r="F64" s="29"/>
      <c r="G64" s="29"/>
      <c r="H64" s="28">
        <f t="shared" si="10"/>
        <v>0</v>
      </c>
    </row>
    <row r="65" spans="2:8" ht="12.75">
      <c r="B65" s="19"/>
      <c r="C65" s="3"/>
      <c r="D65" s="11"/>
      <c r="E65" s="3"/>
      <c r="F65" s="11"/>
      <c r="G65" s="11"/>
      <c r="H65" s="3"/>
    </row>
    <row r="66" spans="2:8" ht="25.5">
      <c r="B66" s="25" t="s">
        <v>60</v>
      </c>
      <c r="C66" s="12">
        <f aca="true" t="shared" si="13" ref="C66:H66">C46+C55+C60+C63+C64</f>
        <v>0</v>
      </c>
      <c r="D66" s="12">
        <f t="shared" si="13"/>
        <v>0</v>
      </c>
      <c r="E66" s="12">
        <f t="shared" si="13"/>
        <v>0</v>
      </c>
      <c r="F66" s="12">
        <f t="shared" si="13"/>
        <v>0</v>
      </c>
      <c r="G66" s="12">
        <f t="shared" si="13"/>
        <v>0</v>
      </c>
      <c r="H66" s="12">
        <f t="shared" si="13"/>
        <v>0</v>
      </c>
    </row>
    <row r="67" spans="2:8" ht="12.75">
      <c r="B67" s="23"/>
      <c r="C67" s="3"/>
      <c r="D67" s="11"/>
      <c r="E67" s="3"/>
      <c r="F67" s="11"/>
      <c r="G67" s="11"/>
      <c r="H67" s="3"/>
    </row>
    <row r="68" spans="2:8" ht="25.5">
      <c r="B68" s="25" t="s">
        <v>61</v>
      </c>
      <c r="C68" s="12">
        <f aca="true" t="shared" si="14" ref="C68:H68">C69</f>
        <v>0</v>
      </c>
      <c r="D68" s="12">
        <f t="shared" si="14"/>
        <v>0</v>
      </c>
      <c r="E68" s="12">
        <f t="shared" si="14"/>
        <v>0</v>
      </c>
      <c r="F68" s="12">
        <f t="shared" si="14"/>
        <v>0</v>
      </c>
      <c r="G68" s="12">
        <f t="shared" si="14"/>
        <v>0</v>
      </c>
      <c r="H68" s="12">
        <f t="shared" si="14"/>
        <v>0</v>
      </c>
    </row>
    <row r="69" spans="2:8" ht="12.75">
      <c r="B69" s="23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2.75">
      <c r="B70" s="23"/>
      <c r="C70" s="3"/>
      <c r="D70" s="4"/>
      <c r="E70" s="3"/>
      <c r="F70" s="4"/>
      <c r="G70" s="4"/>
      <c r="H70" s="3"/>
    </row>
    <row r="71" spans="2:8" ht="12.75">
      <c r="B71" s="25" t="s">
        <v>63</v>
      </c>
      <c r="C71" s="12">
        <f aca="true" t="shared" si="15" ref="C71:H71">C41+C66+C68</f>
        <v>19671000</v>
      </c>
      <c r="D71" s="12">
        <f t="shared" si="15"/>
        <v>0</v>
      </c>
      <c r="E71" s="12">
        <f t="shared" si="15"/>
        <v>19671000</v>
      </c>
      <c r="F71" s="12">
        <f t="shared" si="15"/>
        <v>9006725</v>
      </c>
      <c r="G71" s="12">
        <f t="shared" si="15"/>
        <v>9006725</v>
      </c>
      <c r="H71" s="12">
        <f t="shared" si="15"/>
        <v>-10664275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64</v>
      </c>
      <c r="C73" s="3"/>
      <c r="D73" s="4"/>
      <c r="E73" s="3"/>
      <c r="F73" s="4"/>
      <c r="G73" s="4"/>
      <c r="H73" s="3"/>
    </row>
    <row r="74" spans="2:8" ht="25.5">
      <c r="B74" s="23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>
      <c r="B75" s="23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5" t="s">
        <v>67</v>
      </c>
      <c r="C76" s="12">
        <f aca="true" t="shared" si="16" ref="C76:H76">SUM(C74:C75)</f>
        <v>0</v>
      </c>
      <c r="D76" s="12">
        <f t="shared" si="16"/>
        <v>0</v>
      </c>
      <c r="E76" s="12">
        <f t="shared" si="16"/>
        <v>0</v>
      </c>
      <c r="F76" s="12">
        <f t="shared" si="16"/>
        <v>0</v>
      </c>
      <c r="G76" s="12">
        <f t="shared" si="16"/>
        <v>0</v>
      </c>
      <c r="H76" s="12">
        <f t="shared" si="16"/>
        <v>0</v>
      </c>
    </row>
    <row r="77" spans="2:8" ht="13.5" thickBot="1">
      <c r="B77" s="26"/>
      <c r="C77" s="13"/>
      <c r="D77" s="14"/>
      <c r="E77" s="13"/>
      <c r="F77" s="14"/>
      <c r="G77" s="14"/>
      <c r="H77" s="13"/>
    </row>
  </sheetData>
  <sheetProtection/>
  <mergeCells count="11">
    <mergeCell ref="C6:C7"/>
    <mergeCell ref="D6:D7"/>
    <mergeCell ref="E6:E7"/>
    <mergeCell ref="F6:F7"/>
    <mergeCell ref="G6:G7"/>
    <mergeCell ref="B1:H1"/>
    <mergeCell ref="B2:H2"/>
    <mergeCell ref="B3:H3"/>
    <mergeCell ref="B4:H4"/>
    <mergeCell ref="C5:G5"/>
    <mergeCell ref="H5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2020-07-08T18:33:16Z</cp:lastPrinted>
  <dcterms:created xsi:type="dcterms:W3CDTF">2016-10-11T20:13:05Z</dcterms:created>
  <dcterms:modified xsi:type="dcterms:W3CDTF">2021-02-17T14:51:22Z</dcterms:modified>
  <cp:category/>
  <cp:version/>
  <cp:contentType/>
  <cp:contentStatus/>
</cp:coreProperties>
</file>